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 (2)\"/>
    </mc:Choice>
  </mc:AlternateContent>
  <xr:revisionPtr revIDLastSave="0" documentId="13_ncr:1_{975A4176-75E3-4BD7-B262-BE93B6279AAC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62" i="1" l="1"/>
  <c r="D66" i="1"/>
  <c r="C66" i="1"/>
  <c r="D29" i="1" l="1"/>
  <c r="C29" i="1"/>
  <c r="D21" i="1"/>
  <c r="C21" i="1"/>
  <c r="D16" i="1"/>
  <c r="C16" i="1"/>
  <c r="D10" i="1"/>
  <c r="C10" i="1"/>
  <c r="C43" i="1" l="1"/>
  <c r="C40" i="1" l="1"/>
  <c r="C36" i="1"/>
  <c r="D64" i="1" l="1"/>
  <c r="D36" i="1"/>
  <c r="C64" i="1"/>
  <c r="D54" i="1" l="1"/>
  <c r="D62" i="1"/>
  <c r="D43" i="1"/>
  <c r="C54" i="1"/>
  <c r="C39" i="1" s="1"/>
  <c r="C7" i="1" l="1"/>
  <c r="D7" i="1"/>
  <c r="C73" i="1" l="1"/>
  <c r="C71" i="1"/>
  <c r="D40" i="1" l="1"/>
  <c r="D39" i="1" l="1"/>
  <c r="D73" i="1" s="1"/>
  <c r="D71" i="1"/>
</calcChain>
</file>

<file path=xl/sharedStrings.xml><?xml version="1.0" encoding="utf-8"?>
<sst xmlns="http://schemas.openxmlformats.org/spreadsheetml/2006/main" count="140" uniqueCount="138">
  <si>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</si>
  <si>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</si>
  <si>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</si>
  <si>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</si>
  <si>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</si>
  <si>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</si>
  <si>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</si>
  <si>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</si>
  <si>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</si>
  <si>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</si>
  <si>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</si>
  <si>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</si>
  <si>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</si>
  <si>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</si>
  <si>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</si>
  <si>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</si>
  <si>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</si>
  <si>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</si>
  <si>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</si>
  <si>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</si>
  <si>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</si>
  <si>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</si>
  <si>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</si>
  <si>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</si>
  <si>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</si>
  <si>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</si>
  <si>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</si>
  <si>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</si>
  <si>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</si>
  <si>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</si>
  <si>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</si>
  <si>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</si>
  <si>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</si>
  <si>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</si>
  <si>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</si>
  <si>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</si>
  <si>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</si>
  <si>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</si>
  <si>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</si>
  <si>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</si>
  <si>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</si>
  <si>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</si>
  <si>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</si>
  <si>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</si>
  <si>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</si>
  <si>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</si>
  <si>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</si>
  <si>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</si>
  <si>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</si>
  <si>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</si>
  <si>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</si>
  <si>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</si>
  <si>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</si>
  <si>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</si>
  <si>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</si>
  <si>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</si>
  <si>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</si>
  <si>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</si>
  <si>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</si>
  <si>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</si>
  <si>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</si>
  <si>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</si>
  <si>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</si>
  <si>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</si>
  <si>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</si>
  <si>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</si>
  <si>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</si>
  <si>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</si>
  <si>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</si>
  <si>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</si>
  <si>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</si>
  <si>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</si>
  <si>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</si>
  <si>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</si>
  <si>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</si>
  <si>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</si>
  <si>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</si>
  <si>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</si>
  <si>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</si>
  <si>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</si>
  <si>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</si>
  <si>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</si>
  <si>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</si>
  <si>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</si>
  <si>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</si>
  <si>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2 02 25213 14 0000 150</t>
  </si>
  <si>
    <t>Субсидии бюджетам муниципальных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</si>
  <si>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</si>
  <si>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</si>
  <si>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</si>
  <si>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</si>
  <si>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</si>
  <si>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</si>
  <si>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</si>
  <si>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</si>
  <si>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</si>
  <si>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</si>
  <si>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</si>
  <si>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</si>
  <si>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</si>
  <si>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</si>
  <si>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</si>
  <si>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2 02 35303 14 0000 150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</si>
  <si>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</si>
  <si>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</si>
  <si>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</si>
  <si>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</si>
  <si>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2 02 20300 14 0000 150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</si>
  <si>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</si>
  <si>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</si>
  <si>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</si>
  <si>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2 04 00000 00 0000 000</t>
  </si>
  <si>
    <t xml:space="preserve">Безвозмездные поступления от негосударственных организаций </t>
  </si>
  <si>
    <t>2 04 04020 14 0000 150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</si>
  <si>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</si>
  <si>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</si>
  <si>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</si>
  <si>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</si>
  <si>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</si>
  <si>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</si>
  <si>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</si>
  <si>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2 02 25590 14 0000 150</t>
  </si>
  <si>
    <t>Субсидии бюджетам муниципальных округов на техническое оснащение региональных и муниципальных музеев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</si>
  <si>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</si>
  <si>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</si>
  <si>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</si>
  <si>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</si>
  <si>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</si>
  <si>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</si>
  <si>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ИСПОЛНЕНИЕ ПО ДОХОДАМ БЮДЖЕТА КАДУЙСКОГО МУНИЦИПАЛЬНОГО ОКРУГА ПО СОСТОЯНИЮ НА 01.10.2024 ГОДА</t>
  </si>
  <si>
    <t>Фактически исполнено по состоянию на 01.10.2024 г.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</si>
  <si>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</si>
  <si>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1 11 05312 14 0000 120</t>
  </si>
  <si>
    <t>1 14 02043 14 0000 410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</si>
  <si>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</si>
  <si>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2 07 04050 14 0000 150</t>
  </si>
  <si>
    <t>Прочие безвозмездные поступления в бюджеты муниципальных округов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</si>
  <si>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28  октября 2024 г.  № 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</si>
</sst>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tabSelected="1" zoomScale="70" zoomScaleNormal="70" workbookViewId="0">
      <selection activeCell="G5" sqref="G5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6.5703125" style="4" customWidth="1"/>
  </cols>
  <sheetData>
    <row r="1" spans="1:4" ht="87.75" customHeight="1" x14ac:dyDescent="0.25">
      <c r="A1" s="7"/>
      <c r="B1" s="28" t="s">
        <v>137</v>
      </c>
      <c r="C1" s="28"/>
      <c r="D1" s="29"/>
    </row>
    <row r="2" spans="1:4" ht="15" hidden="1" customHeight="1" x14ac:dyDescent="0.25">
      <c r="B2" s="30"/>
      <c r="C2" s="30"/>
      <c r="D2" s="30"/>
    </row>
    <row r="3" spans="1:4" ht="56.25" customHeight="1" x14ac:dyDescent="0.25">
      <c r="A3" s="26" t="s">
        <v>129</v>
      </c>
      <c r="B3" s="26"/>
      <c r="C3" s="26"/>
      <c r="D3" s="26"/>
    </row>
    <row r="4" spans="1:4" ht="16.5" x14ac:dyDescent="0.25">
      <c r="A4" s="27" t="s">
        <v>44</v>
      </c>
      <c r="B4" s="27"/>
      <c r="C4" s="27"/>
      <c r="D4" s="27"/>
    </row>
    <row r="5" spans="1:4" ht="74.25" customHeight="1" x14ac:dyDescent="0.25">
      <c r="A5" s="1" t="s">
        <v>0</v>
      </c>
      <c r="B5" s="1" t="s">
        <v>1</v>
      </c>
      <c r="C5" s="1" t="s">
        <v>45</v>
      </c>
      <c r="D5" s="2" t="s">
        <v>130</v>
      </c>
    </row>
    <row r="6" spans="1:4" ht="16.5" x14ac:dyDescent="0.25">
      <c r="A6" s="1">
        <v>1</v>
      </c>
      <c r="B6" s="1">
        <v>2</v>
      </c>
      <c r="C6" s="1">
        <v>3</v>
      </c>
      <c r="D6" s="3">
        <v>4</v>
      </c>
    </row>
    <row r="7" spans="1:4" ht="41.25" customHeight="1" x14ac:dyDescent="0.25">
      <c r="A7" s="20" t="s">
        <v>2</v>
      </c>
      <c r="B7" s="21" t="s">
        <v>3</v>
      </c>
      <c r="C7" s="11">
        <f>SUM(C8:C10)+C16+C20+C21+C27+C28+C29+C35+C36</f>
        <v>265746</v>
      </c>
      <c r="D7" s="11">
        <f>SUM(D8:D10)+D16+D20+D21+D27+D28+D29+D35+D36</f>
        <v>211379.40000000002</v>
      </c>
    </row>
    <row r="8" spans="1:4" ht="23.25" customHeight="1" x14ac:dyDescent="0.25">
      <c r="A8" s="8" t="s">
        <v>4</v>
      </c>
      <c r="B8" s="22" t="s">
        <v>5</v>
      </c>
      <c r="C8" s="5">
        <v>189238.39999999999</v>
      </c>
      <c r="D8" s="5">
        <v>145655.70000000001</v>
      </c>
    </row>
    <row r="9" spans="1:4" ht="53.25" customHeight="1" x14ac:dyDescent="0.25">
      <c r="A9" s="8" t="s">
        <v>6</v>
      </c>
      <c r="B9" s="22" t="s">
        <v>7</v>
      </c>
      <c r="C9" s="5">
        <v>23416</v>
      </c>
      <c r="D9" s="5">
        <v>16043.4</v>
      </c>
    </row>
    <row r="10" spans="1:4" ht="22.5" customHeight="1" x14ac:dyDescent="0.25">
      <c r="A10" s="8" t="s">
        <v>52</v>
      </c>
      <c r="B10" s="22" t="s">
        <v>53</v>
      </c>
      <c r="C10" s="5">
        <f>C11+C12+C14+C15+C13</f>
        <v>21655.8</v>
      </c>
      <c r="D10" s="5">
        <f>D11+D12+D14+D15+D13</f>
        <v>19402.599999999999</v>
      </c>
    </row>
    <row r="11" spans="1:4" ht="53.25" customHeight="1" x14ac:dyDescent="0.25">
      <c r="A11" s="8" t="s">
        <v>8</v>
      </c>
      <c r="B11" s="22" t="s">
        <v>9</v>
      </c>
      <c r="C11" s="5">
        <v>16154</v>
      </c>
      <c r="D11" s="5">
        <v>13366.3</v>
      </c>
    </row>
    <row r="12" spans="1:4" ht="72" customHeight="1" x14ac:dyDescent="0.25">
      <c r="A12" s="8" t="s">
        <v>10</v>
      </c>
      <c r="B12" s="22" t="s">
        <v>11</v>
      </c>
      <c r="C12" s="5">
        <v>4536</v>
      </c>
      <c r="D12" s="5">
        <v>4959.8</v>
      </c>
    </row>
    <row r="13" spans="1:4" ht="34.5" customHeight="1" x14ac:dyDescent="0.25">
      <c r="A13" s="8" t="s">
        <v>12</v>
      </c>
      <c r="B13" s="22" t="s">
        <v>13</v>
      </c>
      <c r="C13" s="5">
        <v>84.3</v>
      </c>
      <c r="D13" s="5">
        <v>95.6</v>
      </c>
    </row>
    <row r="14" spans="1:4" ht="15.75" customHeight="1" x14ac:dyDescent="0.25">
      <c r="A14" s="8" t="s">
        <v>14</v>
      </c>
      <c r="B14" s="22" t="s">
        <v>15</v>
      </c>
      <c r="C14" s="5">
        <v>21.5</v>
      </c>
      <c r="D14" s="5">
        <v>21.5</v>
      </c>
    </row>
    <row r="15" spans="1:4" ht="36" customHeight="1" x14ac:dyDescent="0.25">
      <c r="A15" s="8" t="s">
        <v>16</v>
      </c>
      <c r="B15" s="22" t="s">
        <v>17</v>
      </c>
      <c r="C15" s="5">
        <v>860</v>
      </c>
      <c r="D15" s="5">
        <v>959.4</v>
      </c>
    </row>
    <row r="16" spans="1:4" ht="15.75" customHeight="1" x14ac:dyDescent="0.25">
      <c r="A16" s="8" t="s">
        <v>54</v>
      </c>
      <c r="B16" s="22" t="s">
        <v>55</v>
      </c>
      <c r="C16" s="5">
        <f>C17+C18+C19</f>
        <v>15608</v>
      </c>
      <c r="D16" s="5">
        <f>D17+D18+D19</f>
        <v>5935.9</v>
      </c>
    </row>
    <row r="17" spans="1:4" ht="84.75" customHeight="1" x14ac:dyDescent="0.25">
      <c r="A17" s="8" t="s">
        <v>56</v>
      </c>
      <c r="B17" s="22" t="s">
        <v>57</v>
      </c>
      <c r="C17" s="5">
        <v>8317</v>
      </c>
      <c r="D17" s="5">
        <v>3134.2</v>
      </c>
    </row>
    <row r="18" spans="1:4" ht="69" customHeight="1" x14ac:dyDescent="0.25">
      <c r="A18" s="8" t="s">
        <v>58</v>
      </c>
      <c r="B18" s="22" t="s">
        <v>59</v>
      </c>
      <c r="C18" s="5">
        <v>3407</v>
      </c>
      <c r="D18" s="5">
        <v>1757.8</v>
      </c>
    </row>
    <row r="19" spans="1:4" ht="69.75" customHeight="1" x14ac:dyDescent="0.25">
      <c r="A19" s="8" t="s">
        <v>60</v>
      </c>
      <c r="B19" s="22" t="s">
        <v>61</v>
      </c>
      <c r="C19" s="5">
        <v>3884</v>
      </c>
      <c r="D19" s="5">
        <v>1043.9000000000001</v>
      </c>
    </row>
    <row r="20" spans="1:4" ht="20.25" customHeight="1" x14ac:dyDescent="0.25">
      <c r="A20" s="8" t="s">
        <v>18</v>
      </c>
      <c r="B20" s="22" t="s">
        <v>62</v>
      </c>
      <c r="C20" s="5">
        <v>2006</v>
      </c>
      <c r="D20" s="5">
        <v>3184</v>
      </c>
    </row>
    <row r="21" spans="1:4" ht="64.5" customHeight="1" x14ac:dyDescent="0.25">
      <c r="A21" s="8" t="s">
        <v>19</v>
      </c>
      <c r="B21" s="22" t="s">
        <v>20</v>
      </c>
      <c r="C21" s="5">
        <f>SUM(C22:C26)</f>
        <v>7676.6</v>
      </c>
      <c r="D21" s="5">
        <f>SUM(D22:D26)</f>
        <v>7719.7</v>
      </c>
    </row>
    <row r="22" spans="1:4" ht="134.25" customHeight="1" x14ac:dyDescent="0.25">
      <c r="A22" s="8" t="s">
        <v>63</v>
      </c>
      <c r="B22" s="22" t="s">
        <v>64</v>
      </c>
      <c r="C22" s="5">
        <v>5953</v>
      </c>
      <c r="D22" s="5">
        <v>5507.9</v>
      </c>
    </row>
    <row r="23" spans="1:4" ht="121.5" customHeight="1" x14ac:dyDescent="0.25">
      <c r="A23" s="8" t="s">
        <v>65</v>
      </c>
      <c r="B23" s="22" t="s">
        <v>66</v>
      </c>
      <c r="C23" s="5">
        <v>3.6</v>
      </c>
      <c r="D23" s="5">
        <v>6.4</v>
      </c>
    </row>
    <row r="24" spans="1:4" ht="70.5" customHeight="1" x14ac:dyDescent="0.25">
      <c r="A24" s="8" t="s">
        <v>67</v>
      </c>
      <c r="B24" s="22" t="s">
        <v>68</v>
      </c>
      <c r="C24" s="5">
        <v>950</v>
      </c>
      <c r="D24" s="5">
        <v>835.6</v>
      </c>
    </row>
    <row r="25" spans="1:4" ht="181.5" customHeight="1" x14ac:dyDescent="0.25">
      <c r="A25" s="8" t="s">
        <v>132</v>
      </c>
      <c r="B25" s="22" t="s">
        <v>131</v>
      </c>
      <c r="C25" s="5">
        <v>0</v>
      </c>
      <c r="D25" s="5">
        <v>213.1</v>
      </c>
    </row>
    <row r="26" spans="1:4" ht="117" customHeight="1" x14ac:dyDescent="0.25">
      <c r="A26" s="8" t="s">
        <v>69</v>
      </c>
      <c r="B26" s="22" t="s">
        <v>70</v>
      </c>
      <c r="C26" s="5">
        <v>770</v>
      </c>
      <c r="D26" s="5">
        <v>1156.7</v>
      </c>
    </row>
    <row r="27" spans="1:4" ht="33" customHeight="1" x14ac:dyDescent="0.25">
      <c r="A27" s="8" t="s">
        <v>21</v>
      </c>
      <c r="B27" s="22" t="s">
        <v>22</v>
      </c>
      <c r="C27" s="5">
        <v>679</v>
      </c>
      <c r="D27" s="9">
        <v>254.5</v>
      </c>
    </row>
    <row r="28" spans="1:4" ht="52.5" customHeight="1" x14ac:dyDescent="0.25">
      <c r="A28" s="8" t="s">
        <v>71</v>
      </c>
      <c r="B28" s="22" t="s">
        <v>72</v>
      </c>
      <c r="C28" s="5">
        <v>2309.1999999999998</v>
      </c>
      <c r="D28" s="5">
        <v>9333.5</v>
      </c>
    </row>
    <row r="29" spans="1:4" ht="51.75" customHeight="1" x14ac:dyDescent="0.25">
      <c r="A29" s="8" t="s">
        <v>23</v>
      </c>
      <c r="B29" s="22" t="s">
        <v>24</v>
      </c>
      <c r="C29" s="5">
        <f>SUM(C30:C34)</f>
        <v>2184</v>
      </c>
      <c r="D29" s="5">
        <f>SUM(D30:D34)</f>
        <v>3123.5</v>
      </c>
    </row>
    <row r="30" spans="1:4" ht="150.75" customHeight="1" x14ac:dyDescent="0.25">
      <c r="A30" s="8" t="s">
        <v>133</v>
      </c>
      <c r="B30" s="22" t="s">
        <v>134</v>
      </c>
      <c r="C30" s="5">
        <v>0</v>
      </c>
      <c r="D30" s="5">
        <v>668.8</v>
      </c>
    </row>
    <row r="31" spans="1:4" ht="156" customHeight="1" x14ac:dyDescent="0.25">
      <c r="A31" s="8" t="s">
        <v>126</v>
      </c>
      <c r="B31" s="22" t="s">
        <v>127</v>
      </c>
      <c r="C31" s="5">
        <v>560</v>
      </c>
      <c r="D31" s="5">
        <v>0</v>
      </c>
    </row>
    <row r="32" spans="1:4" ht="86.25" customHeight="1" x14ac:dyDescent="0.25">
      <c r="A32" s="8" t="s">
        <v>73</v>
      </c>
      <c r="B32" s="22" t="s">
        <v>74</v>
      </c>
      <c r="C32" s="5">
        <v>750</v>
      </c>
      <c r="D32" s="5">
        <v>1171.4000000000001</v>
      </c>
    </row>
    <row r="33" spans="1:4" ht="84.75" customHeight="1" x14ac:dyDescent="0.25">
      <c r="A33" s="23" t="s">
        <v>75</v>
      </c>
      <c r="B33" s="22" t="s">
        <v>76</v>
      </c>
      <c r="C33" s="5">
        <v>800</v>
      </c>
      <c r="D33" s="5">
        <v>1223.0999999999999</v>
      </c>
    </row>
    <row r="34" spans="1:4" ht="151.5" customHeight="1" x14ac:dyDescent="0.25">
      <c r="A34" s="23" t="s">
        <v>77</v>
      </c>
      <c r="B34" s="22" t="s">
        <v>78</v>
      </c>
      <c r="C34" s="5">
        <v>74</v>
      </c>
      <c r="D34" s="5">
        <v>60.2</v>
      </c>
    </row>
    <row r="35" spans="1:4" ht="38.25" customHeight="1" x14ac:dyDescent="0.25">
      <c r="A35" s="8" t="s">
        <v>25</v>
      </c>
      <c r="B35" s="22" t="s">
        <v>26</v>
      </c>
      <c r="C35" s="5">
        <v>953</v>
      </c>
      <c r="D35" s="9">
        <v>608</v>
      </c>
    </row>
    <row r="36" spans="1:4" ht="23.25" customHeight="1" x14ac:dyDescent="0.25">
      <c r="A36" s="8" t="s">
        <v>47</v>
      </c>
      <c r="B36" s="22" t="s">
        <v>46</v>
      </c>
      <c r="C36" s="5">
        <f>C37+C38</f>
        <v>20</v>
      </c>
      <c r="D36" s="5">
        <f>D37+D38</f>
        <v>118.6</v>
      </c>
    </row>
    <row r="37" spans="1:4" ht="34.5" customHeight="1" x14ac:dyDescent="0.25">
      <c r="A37" s="8" t="s">
        <v>118</v>
      </c>
      <c r="B37" s="22" t="s">
        <v>117</v>
      </c>
      <c r="C37" s="5">
        <v>0</v>
      </c>
      <c r="D37" s="9">
        <v>118.6</v>
      </c>
    </row>
    <row r="38" spans="1:4" ht="34.5" customHeight="1" x14ac:dyDescent="0.25">
      <c r="A38" s="8" t="s">
        <v>120</v>
      </c>
      <c r="B38" s="22" t="s">
        <v>119</v>
      </c>
      <c r="C38" s="5">
        <v>20</v>
      </c>
      <c r="D38" s="9">
        <v>0</v>
      </c>
    </row>
    <row r="39" spans="1:4" ht="21.75" customHeight="1" x14ac:dyDescent="0.25">
      <c r="A39" s="20" t="s">
        <v>27</v>
      </c>
      <c r="B39" s="21" t="s">
        <v>28</v>
      </c>
      <c r="C39" s="12">
        <f>C40+C43+C54+C62+C69+C64+C66+C70</f>
        <v>1263411.7</v>
      </c>
      <c r="D39" s="12">
        <f>D40+D43+D54+D62+D69+D64+D66+D70</f>
        <v>710332.9</v>
      </c>
    </row>
    <row r="40" spans="1:4" ht="39" customHeight="1" x14ac:dyDescent="0.25">
      <c r="A40" s="8" t="s">
        <v>34</v>
      </c>
      <c r="B40" s="22" t="s">
        <v>31</v>
      </c>
      <c r="C40" s="9">
        <f>C41+C42</f>
        <v>169589.2</v>
      </c>
      <c r="D40" s="9">
        <f>D41+D42</f>
        <v>123062.5</v>
      </c>
    </row>
    <row r="41" spans="1:4" ht="53.25" customHeight="1" x14ac:dyDescent="0.25">
      <c r="A41" s="8" t="s">
        <v>79</v>
      </c>
      <c r="B41" s="22" t="s">
        <v>80</v>
      </c>
      <c r="C41" s="9">
        <v>61117.4</v>
      </c>
      <c r="D41" s="9">
        <v>41708.800000000003</v>
      </c>
    </row>
    <row r="42" spans="1:4" ht="84" customHeight="1" x14ac:dyDescent="0.25">
      <c r="A42" s="8" t="s">
        <v>81</v>
      </c>
      <c r="B42" s="22" t="s">
        <v>82</v>
      </c>
      <c r="C42" s="9">
        <v>108471.8</v>
      </c>
      <c r="D42" s="9">
        <v>81353.7</v>
      </c>
    </row>
    <row r="43" spans="1:4" ht="51.75" customHeight="1" x14ac:dyDescent="0.25">
      <c r="A43" s="8" t="s">
        <v>35</v>
      </c>
      <c r="B43" s="22" t="s">
        <v>29</v>
      </c>
      <c r="C43" s="9">
        <f>SUM(C44:C53)</f>
        <v>800228.3</v>
      </c>
      <c r="D43" s="9">
        <f>SUM(D44:D53)</f>
        <v>371314.30000000005</v>
      </c>
    </row>
    <row r="44" spans="1:4" ht="69.75" customHeight="1" x14ac:dyDescent="0.25">
      <c r="A44" s="8" t="s">
        <v>83</v>
      </c>
      <c r="B44" s="22" t="s">
        <v>84</v>
      </c>
      <c r="C44" s="9">
        <v>74858.600000000006</v>
      </c>
      <c r="D44" s="10">
        <v>10915.6</v>
      </c>
    </row>
    <row r="45" spans="1:4" ht="105" customHeight="1" x14ac:dyDescent="0.25">
      <c r="A45" s="8" t="s">
        <v>107</v>
      </c>
      <c r="B45" s="22" t="s">
        <v>108</v>
      </c>
      <c r="C45" s="9">
        <v>20258</v>
      </c>
      <c r="D45" s="10">
        <v>5889</v>
      </c>
    </row>
    <row r="46" spans="1:4" ht="92.25" customHeight="1" x14ac:dyDescent="0.25">
      <c r="A46" s="8" t="s">
        <v>109</v>
      </c>
      <c r="B46" s="22" t="s">
        <v>110</v>
      </c>
      <c r="C46" s="9">
        <v>10940</v>
      </c>
      <c r="D46" s="10">
        <v>3180.9</v>
      </c>
    </row>
    <row r="47" spans="1:4" ht="103.5" customHeight="1" x14ac:dyDescent="0.25">
      <c r="A47" s="8" t="s">
        <v>85</v>
      </c>
      <c r="B47" s="22" t="s">
        <v>86</v>
      </c>
      <c r="C47" s="10">
        <v>3478.6</v>
      </c>
      <c r="D47" s="10">
        <v>3001</v>
      </c>
    </row>
    <row r="48" spans="1:4" ht="118.5" customHeight="1" x14ac:dyDescent="0.25">
      <c r="A48" s="8" t="s">
        <v>87</v>
      </c>
      <c r="B48" s="22" t="s">
        <v>88</v>
      </c>
      <c r="C48" s="10">
        <v>9814.5</v>
      </c>
      <c r="D48" s="10">
        <v>6590.2</v>
      </c>
    </row>
    <row r="49" spans="1:4" ht="51" customHeight="1" x14ac:dyDescent="0.25">
      <c r="A49" s="8" t="s">
        <v>89</v>
      </c>
      <c r="B49" s="22" t="s">
        <v>90</v>
      </c>
      <c r="C49" s="10">
        <v>564.20000000000005</v>
      </c>
      <c r="D49" s="10">
        <v>564.20000000000005</v>
      </c>
    </row>
    <row r="50" spans="1:4" ht="73.5" customHeight="1" x14ac:dyDescent="0.25">
      <c r="A50" s="8" t="s">
        <v>91</v>
      </c>
      <c r="B50" s="22" t="s">
        <v>92</v>
      </c>
      <c r="C50" s="10">
        <v>3681.3</v>
      </c>
      <c r="D50" s="10">
        <v>3129.1</v>
      </c>
    </row>
    <row r="51" spans="1:4" ht="53.25" customHeight="1" x14ac:dyDescent="0.25">
      <c r="A51" s="8" t="s">
        <v>121</v>
      </c>
      <c r="B51" s="22" t="s">
        <v>122</v>
      </c>
      <c r="C51" s="10">
        <v>1891.3</v>
      </c>
      <c r="D51" s="10">
        <v>1891.3</v>
      </c>
    </row>
    <row r="52" spans="1:4" ht="73.5" customHeight="1" x14ac:dyDescent="0.25">
      <c r="A52" s="8" t="s">
        <v>123</v>
      </c>
      <c r="B52" s="22" t="s">
        <v>124</v>
      </c>
      <c r="C52" s="10">
        <v>368.5</v>
      </c>
      <c r="D52" s="10">
        <v>264.60000000000002</v>
      </c>
    </row>
    <row r="53" spans="1:4" ht="39" customHeight="1" x14ac:dyDescent="0.25">
      <c r="A53" s="8" t="s">
        <v>93</v>
      </c>
      <c r="B53" s="22" t="s">
        <v>94</v>
      </c>
      <c r="C53" s="9">
        <v>674373.3</v>
      </c>
      <c r="D53" s="9">
        <v>335888.4</v>
      </c>
    </row>
    <row r="54" spans="1:4" ht="39.75" customHeight="1" x14ac:dyDescent="0.25">
      <c r="A54" s="8" t="s">
        <v>36</v>
      </c>
      <c r="B54" s="22" t="s">
        <v>32</v>
      </c>
      <c r="C54" s="9">
        <f>SUM(C56:C61)</f>
        <v>276912.2</v>
      </c>
      <c r="D54" s="9">
        <f>SUM(D56:D61)</f>
        <v>208965.6</v>
      </c>
    </row>
    <row r="55" spans="1:4" ht="56.25" hidden="1" customHeight="1" x14ac:dyDescent="0.25">
      <c r="A55" s="8" t="s">
        <v>42</v>
      </c>
      <c r="B55" s="22" t="s">
        <v>43</v>
      </c>
      <c r="C55" s="9"/>
      <c r="D55" s="9"/>
    </row>
    <row r="56" spans="1:4" ht="78" customHeight="1" x14ac:dyDescent="0.25">
      <c r="A56" s="8" t="s">
        <v>95</v>
      </c>
      <c r="B56" s="22" t="s">
        <v>96</v>
      </c>
      <c r="C56" s="9">
        <v>259203.8</v>
      </c>
      <c r="D56" s="9">
        <v>195857.5</v>
      </c>
    </row>
    <row r="57" spans="1:4" ht="89.25" customHeight="1" x14ac:dyDescent="0.25">
      <c r="A57" s="8" t="s">
        <v>97</v>
      </c>
      <c r="B57" s="22" t="s">
        <v>98</v>
      </c>
      <c r="C57" s="9">
        <v>1200.9000000000001</v>
      </c>
      <c r="D57" s="9">
        <v>707.7</v>
      </c>
    </row>
    <row r="58" spans="1:4" ht="106.5" customHeight="1" x14ac:dyDescent="0.25">
      <c r="A58" s="8" t="s">
        <v>99</v>
      </c>
      <c r="B58" s="22" t="s">
        <v>100</v>
      </c>
      <c r="C58" s="9">
        <v>2</v>
      </c>
      <c r="D58" s="9">
        <v>1.6</v>
      </c>
    </row>
    <row r="59" spans="1:4" ht="123.75" customHeight="1" x14ac:dyDescent="0.25">
      <c r="A59" s="8" t="s">
        <v>101</v>
      </c>
      <c r="B59" s="22" t="s">
        <v>128</v>
      </c>
      <c r="C59" s="9">
        <v>1096</v>
      </c>
      <c r="D59" s="9">
        <v>819.8</v>
      </c>
    </row>
    <row r="60" spans="1:4" ht="198.75" customHeight="1" x14ac:dyDescent="0.25">
      <c r="A60" s="8" t="s">
        <v>102</v>
      </c>
      <c r="B60" s="22" t="s">
        <v>125</v>
      </c>
      <c r="C60" s="9">
        <v>13177.6</v>
      </c>
      <c r="D60" s="9">
        <v>9928</v>
      </c>
    </row>
    <row r="61" spans="1:4" ht="54" customHeight="1" x14ac:dyDescent="0.25">
      <c r="A61" s="8" t="s">
        <v>103</v>
      </c>
      <c r="B61" s="22" t="s">
        <v>104</v>
      </c>
      <c r="C61" s="9">
        <v>2231.9</v>
      </c>
      <c r="D61" s="9">
        <v>1651</v>
      </c>
    </row>
    <row r="62" spans="1:4" ht="17.25" customHeight="1" x14ac:dyDescent="0.25">
      <c r="A62" s="8" t="s">
        <v>37</v>
      </c>
      <c r="B62" s="22" t="s">
        <v>33</v>
      </c>
      <c r="C62" s="9">
        <f>C63</f>
        <v>13575</v>
      </c>
      <c r="D62" s="9">
        <f>D63</f>
        <v>13224</v>
      </c>
    </row>
    <row r="63" spans="1:4" ht="57.75" customHeight="1" x14ac:dyDescent="0.25">
      <c r="A63" s="8" t="s">
        <v>105</v>
      </c>
      <c r="B63" s="22" t="s">
        <v>106</v>
      </c>
      <c r="C63" s="9">
        <v>13575</v>
      </c>
      <c r="D63" s="9">
        <v>13224</v>
      </c>
    </row>
    <row r="64" spans="1:4" ht="35.25" customHeight="1" x14ac:dyDescent="0.25">
      <c r="A64" s="8" t="s">
        <v>111</v>
      </c>
      <c r="B64" s="22" t="s">
        <v>112</v>
      </c>
      <c r="C64" s="9">
        <f>C65</f>
        <v>2008.2</v>
      </c>
      <c r="D64" s="9">
        <f>D65</f>
        <v>2008.2</v>
      </c>
    </row>
    <row r="65" spans="1:4" ht="70.5" customHeight="1" x14ac:dyDescent="0.25">
      <c r="A65" s="8" t="s">
        <v>113</v>
      </c>
      <c r="B65" s="22" t="s">
        <v>114</v>
      </c>
      <c r="C65" s="9">
        <v>2008.2</v>
      </c>
      <c r="D65" s="9">
        <v>2008.2</v>
      </c>
    </row>
    <row r="66" spans="1:4" ht="23.25" customHeight="1" x14ac:dyDescent="0.25">
      <c r="A66" s="8" t="s">
        <v>38</v>
      </c>
      <c r="B66" s="22" t="s">
        <v>39</v>
      </c>
      <c r="C66" s="9">
        <f>C67+C68</f>
        <v>1098.8</v>
      </c>
      <c r="D66" s="9">
        <f>D67+D68</f>
        <v>924.90000000000009</v>
      </c>
    </row>
    <row r="67" spans="1:4" ht="70.5" customHeight="1" x14ac:dyDescent="0.25">
      <c r="A67" s="8" t="s">
        <v>115</v>
      </c>
      <c r="B67" s="22" t="s">
        <v>116</v>
      </c>
      <c r="C67" s="9">
        <v>1098.8</v>
      </c>
      <c r="D67" s="9">
        <v>880.7</v>
      </c>
    </row>
    <row r="68" spans="1:4" ht="40.5" customHeight="1" x14ac:dyDescent="0.25">
      <c r="A68" s="8" t="s">
        <v>135</v>
      </c>
      <c r="B68" s="22" t="s">
        <v>136</v>
      </c>
      <c r="C68" s="9">
        <v>0</v>
      </c>
      <c r="D68" s="9">
        <v>44.2</v>
      </c>
    </row>
    <row r="69" spans="1:4" ht="137.25" customHeight="1" x14ac:dyDescent="0.25">
      <c r="A69" s="18" t="s">
        <v>49</v>
      </c>
      <c r="B69" s="18" t="s">
        <v>48</v>
      </c>
      <c r="C69" s="15">
        <v>0</v>
      </c>
      <c r="D69" s="15">
        <v>2313.4</v>
      </c>
    </row>
    <row r="70" spans="1:4" ht="107.25" customHeight="1" x14ac:dyDescent="0.25">
      <c r="A70" s="19" t="s">
        <v>51</v>
      </c>
      <c r="B70" s="25" t="s">
        <v>50</v>
      </c>
      <c r="C70" s="16">
        <v>0</v>
      </c>
      <c r="D70" s="24">
        <v>-11480</v>
      </c>
    </row>
    <row r="71" spans="1:4" ht="20.25" hidden="1" customHeight="1" x14ac:dyDescent="0.25">
      <c r="A71" s="8" t="s">
        <v>38</v>
      </c>
      <c r="B71" s="18" t="s">
        <v>39</v>
      </c>
      <c r="C71" s="9">
        <f>C72</f>
        <v>0</v>
      </c>
      <c r="D71" s="9">
        <f>D72</f>
        <v>0</v>
      </c>
    </row>
    <row r="72" spans="1:4" ht="34.5" hidden="1" customHeight="1" x14ac:dyDescent="0.25">
      <c r="A72" s="8" t="s">
        <v>40</v>
      </c>
      <c r="B72" s="18" t="s">
        <v>41</v>
      </c>
      <c r="C72" s="9"/>
      <c r="D72" s="9"/>
    </row>
    <row r="73" spans="1:4" ht="15.75" customHeight="1" x14ac:dyDescent="0.25">
      <c r="A73" s="13"/>
      <c r="B73" s="17" t="s">
        <v>30</v>
      </c>
      <c r="C73" s="14">
        <f>C7+C39</f>
        <v>1529157.7</v>
      </c>
      <c r="D73" s="14">
        <f>D7+D39</f>
        <v>921712.3</v>
      </c>
    </row>
    <row r="74" spans="1:4" ht="15.75" customHeight="1" x14ac:dyDescent="0.25">
      <c r="D74" s="6"/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2024-10-22T07:46:39Z</cp:lastPrinted>
  <dcterms:created xsi:type="dcterms:W3CDTF">2016-11-10T12:32:24Z</dcterms:created>
  <dcterms:modified xsi:type="dcterms:W3CDTF">2024-10-29T13:53:35Z</dcterms:modified>
</cp:coreProperties>
</file>