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00" windowHeight="98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61" i="1" l="1"/>
  <c r="C53" i="1"/>
  <c r="C42" i="1"/>
  <c r="D64" i="1"/>
  <c r="C20" i="1"/>
  <c r="D27" i="1"/>
  <c r="C27" i="1"/>
  <c r="C64" i="1" l="1"/>
  <c r="D61" i="1"/>
  <c r="D53" i="1"/>
  <c r="D42" i="1"/>
  <c r="D38" i="1" s="1"/>
  <c r="D39" i="1"/>
  <c r="C35" i="1"/>
  <c r="D35" i="1"/>
  <c r="D29" i="1"/>
  <c r="D20" i="1"/>
  <c r="C29" i="1" l="1"/>
  <c r="C7" i="1" s="1"/>
  <c r="C38" i="1"/>
  <c r="C39" i="1"/>
  <c r="D7" i="1"/>
  <c r="D68" i="1" l="1"/>
  <c r="C68" i="1" l="1"/>
</calcChain>
</file>

<file path=xl/sharedStrings.xml><?xml version="1.0" encoding="utf-8"?>
<sst xmlns="http://schemas.openxmlformats.org/spreadsheetml/2006/main" count="130" uniqueCount="130">
  <si>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</si>
  <si>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</si>
  <si>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</si>
  <si>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</si>
  <si>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</si>
  <si>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</si>
  <si>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</si>
  <si>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</si>
  <si>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</si>
  <si>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</si>
  <si>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</si>
  <si>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</si>
  <si>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</si>
  <si>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</si>
  <si>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</si>
  <si>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</si>
  <si>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</si>
  <si>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</si>
  <si>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</si>
  <si>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</si>
  <si>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</si>
  <si>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</si>
  <si>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</si>
  <si>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</si>
  <si>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</si>
  <si>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</si>
  <si>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</si>
  <si>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</si>
  <si>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</si>
  <si>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</si>
  <si>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</si>
  <si>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</si>
  <si>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</si>
  <si>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</si>
  <si>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</si>
  <si>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</si>
  <si>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</si>
  <si>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</si>
  <si>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2 07 00000 00 0000 000</t>
  </si>
  <si>
    <t>Прочие безвозмездные поступления</t>
  </si>
  <si>
    <t>(тыс. рублей)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</si>
  <si>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</si>
  <si>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</si>
  <si>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</si>
  <si>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</si>
  <si>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</si>
  <si>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</si>
  <si>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</si>
  <si>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</si>
  <si>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</si>
  <si>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</si>
  <si>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</si>
  <si>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</si>
  <si>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</si>
  <si>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</si>
  <si>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</si>
  <si>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</si>
  <si>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</si>
  <si>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</si>
  <si>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</si>
  <si>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</si>
  <si>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</si>
  <si>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</si>
  <si>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</si>
  <si>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</si>
  <si>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</si>
  <si>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</si>
  <si>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</si>
  <si>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</si>
  <si>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</si>
  <si>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</si>
  <si>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</si>
  <si>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</si>
  <si>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</si>
  <si>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</si>
  <si>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</si>
  <si>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</si>
  <si>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</si>
  <si>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</si>
  <si>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</si>
  <si>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</si>
  <si>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</si>
  <si>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</si>
  <si>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</si>
  <si>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</si>
  <si>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</si>
  <si>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</si>
  <si>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</si>
  <si>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2 02 35303 14 0000 150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</si>
  <si>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</si>
  <si>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</si>
  <si>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</si>
  <si>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</si>
  <si>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</si>
  <si>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</si>
  <si>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</si>
  <si>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</si>
  <si>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</si>
  <si>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</si>
  <si>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</si>
  <si>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</si>
  <si>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</si>
  <si>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</si>
  <si>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1 11 05312 14 0000 120</t>
  </si>
  <si>
    <t>1 14 02043 14 0000 410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</si>
  <si>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</si>
  <si>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ИСПОЛНЕНИЕ ПО ДОХОДАМ БЮДЖЕТА КАДУЙСКОГО МУНИЦИПАЛЬНОГО ОКРУГА ПО СОСТОЯНИЮ НА 01.10.2025 ГОДА</t>
  </si>
  <si>
    <t>Фактически исполнено по состоянию на 01.10.2025 г.</t>
  </si>
  <si>
    <t>1 03 03000 01 0000 110</t>
  </si>
  <si>
    <t>Туристический налог</t>
  </si>
  <si>
    <t>Государственная пошлина</t>
  </si>
  <si>
    <t>1 13 01994 14 0000 130</t>
  </si>
  <si>
    <t>Прочие доходы от оказания платных услуг (работ) получателями средств бюджетов муниципальных округов</t>
  </si>
  <si>
    <t>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</si>
  <si>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</si>
  <si>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2 02 25559 14 0000 150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</si>
  <si>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</si>
  <si>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2 02 25576 14 0000 150</t>
  </si>
  <si>
    <t>Субсидии бюджетам муниципальных округов на обеспечение комплексного развития сельских территорий</t>
  </si>
  <si>
    <t>2 02 25750 14 0000 150</t>
  </si>
  <si>
    <t>Субсидии бюджетам муниципальных округов на реализацию мероприятий по модернизации школьных систем образования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</si>
  <si>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</si>
  <si>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2 02 39999 14 0000 150</t>
  </si>
  <si>
    <t>Прочие субвенции бюджетам муниципальных округов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</si>
  <si>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</si>
  <si>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</si>
  <si>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2 18 00000 00 0000000</t>
  </si>
  <si>
    <t>2 19 00000 00 0000000</t>
  </si>
  <si>
    <t>Утверждено  в бюджете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</si>
  <si>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14  октября 2025 г.  № 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</si>
</sst>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3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wrapText="1"/>
    </xf>
    <xf numFmtId="0" fontId="9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topLeftCell="A63" zoomScale="90" zoomScaleNormal="90" workbookViewId="0">
      <selection activeCell="D65" sqref="D6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8.140625" style="1" customWidth="1"/>
  </cols>
  <sheetData>
    <row r="1" spans="1:4" ht="87.75" customHeight="1" x14ac:dyDescent="0.25">
      <c r="A1" s="3"/>
      <c r="B1" s="25" t="s">
        <v>129</v>
      </c>
      <c r="C1" s="25"/>
      <c r="D1" s="26"/>
    </row>
    <row r="2" spans="1:4" ht="15" hidden="1" customHeight="1" x14ac:dyDescent="0.25">
      <c r="B2" s="27"/>
      <c r="C2" s="27"/>
      <c r="D2" s="27"/>
    </row>
    <row r="3" spans="1:4" ht="56.25" customHeight="1" x14ac:dyDescent="0.25">
      <c r="A3" s="23" t="s">
        <v>106</v>
      </c>
      <c r="B3" s="23"/>
      <c r="C3" s="23"/>
      <c r="D3" s="23"/>
    </row>
    <row r="4" spans="1:4" ht="17.25" thickBot="1" x14ac:dyDescent="0.3">
      <c r="A4" s="24" t="s">
        <v>40</v>
      </c>
      <c r="B4" s="24"/>
      <c r="C4" s="24"/>
      <c r="D4" s="24"/>
    </row>
    <row r="5" spans="1:4" ht="74.25" customHeight="1" x14ac:dyDescent="0.25">
      <c r="A5" s="13" t="s">
        <v>0</v>
      </c>
      <c r="B5" s="13" t="s">
        <v>1</v>
      </c>
      <c r="C5" s="14" t="s">
        <v>128</v>
      </c>
      <c r="D5" s="13" t="s">
        <v>107</v>
      </c>
    </row>
    <row r="6" spans="1:4" ht="15.75" x14ac:dyDescent="0.25">
      <c r="A6" s="13">
        <v>1</v>
      </c>
      <c r="B6" s="13">
        <v>2</v>
      </c>
      <c r="C6" s="13">
        <v>3</v>
      </c>
      <c r="D6" s="15">
        <v>4</v>
      </c>
    </row>
    <row r="7" spans="1:4" ht="41.25" customHeight="1" x14ac:dyDescent="0.25">
      <c r="A7" s="9" t="s">
        <v>2</v>
      </c>
      <c r="B7" s="10" t="s">
        <v>3</v>
      </c>
      <c r="C7" s="16">
        <f>SUM(C8:C19)+C20+C26+C27+C29+C34+C35</f>
        <v>324847.89999999997</v>
      </c>
      <c r="D7" s="16">
        <f>SUM(D8:D19)+D20+D26+D27+D29+D34+D35</f>
        <v>248394.80000000005</v>
      </c>
    </row>
    <row r="8" spans="1:4" ht="23.25" customHeight="1" x14ac:dyDescent="0.25">
      <c r="A8" s="4" t="s">
        <v>4</v>
      </c>
      <c r="B8" s="11" t="s">
        <v>5</v>
      </c>
      <c r="C8" s="8">
        <v>226749.5</v>
      </c>
      <c r="D8" s="2">
        <v>176229.2</v>
      </c>
    </row>
    <row r="9" spans="1:4" ht="53.25" customHeight="1" x14ac:dyDescent="0.25">
      <c r="A9" s="4" t="s">
        <v>6</v>
      </c>
      <c r="B9" s="11" t="s">
        <v>7</v>
      </c>
      <c r="C9" s="6">
        <v>25902</v>
      </c>
      <c r="D9" s="2">
        <v>18540.3</v>
      </c>
    </row>
    <row r="10" spans="1:4" ht="22.5" customHeight="1" x14ac:dyDescent="0.25">
      <c r="A10" s="4" t="s">
        <v>108</v>
      </c>
      <c r="B10" s="11" t="s">
        <v>109</v>
      </c>
      <c r="C10" s="2">
        <v>4900</v>
      </c>
      <c r="D10" s="2">
        <v>2977.4</v>
      </c>
    </row>
    <row r="11" spans="1:4" ht="73.5" customHeight="1" x14ac:dyDescent="0.25">
      <c r="A11" s="4" t="s">
        <v>8</v>
      </c>
      <c r="B11" s="11" t="s">
        <v>9</v>
      </c>
      <c r="C11" s="6">
        <v>20023</v>
      </c>
      <c r="D11" s="5">
        <v>16790.099999999999</v>
      </c>
    </row>
    <row r="12" spans="1:4" ht="90" customHeight="1" x14ac:dyDescent="0.25">
      <c r="A12" s="4" t="s">
        <v>10</v>
      </c>
      <c r="B12" s="11" t="s">
        <v>11</v>
      </c>
      <c r="C12" s="6">
        <v>6201.3</v>
      </c>
      <c r="D12" s="5">
        <v>5656.1</v>
      </c>
    </row>
    <row r="13" spans="1:4" ht="32.25" customHeight="1" x14ac:dyDescent="0.25">
      <c r="A13" s="4" t="s">
        <v>12</v>
      </c>
      <c r="B13" s="11" t="s">
        <v>13</v>
      </c>
      <c r="C13" s="6">
        <v>3.8</v>
      </c>
      <c r="D13" s="5">
        <v>115.2</v>
      </c>
    </row>
    <row r="14" spans="1:4" ht="22.5" customHeight="1" x14ac:dyDescent="0.25">
      <c r="A14" s="4" t="s">
        <v>14</v>
      </c>
      <c r="B14" s="11" t="s">
        <v>15</v>
      </c>
      <c r="C14" s="6">
        <v>1927.2</v>
      </c>
      <c r="D14" s="5">
        <v>1927.2</v>
      </c>
    </row>
    <row r="15" spans="1:4" ht="55.5" customHeight="1" x14ac:dyDescent="0.25">
      <c r="A15" s="4" t="s">
        <v>16</v>
      </c>
      <c r="B15" s="11" t="s">
        <v>17</v>
      </c>
      <c r="C15" s="6">
        <v>1250.8</v>
      </c>
      <c r="D15" s="5">
        <v>1043.5</v>
      </c>
    </row>
    <row r="16" spans="1:4" ht="85.5" customHeight="1" x14ac:dyDescent="0.25">
      <c r="A16" s="4" t="s">
        <v>45</v>
      </c>
      <c r="B16" s="11" t="s">
        <v>46</v>
      </c>
      <c r="C16" s="6">
        <v>9323</v>
      </c>
      <c r="D16" s="5">
        <v>3188.3</v>
      </c>
    </row>
    <row r="17" spans="1:4" ht="69" customHeight="1" x14ac:dyDescent="0.25">
      <c r="A17" s="4" t="s">
        <v>47</v>
      </c>
      <c r="B17" s="11" t="s">
        <v>48</v>
      </c>
      <c r="C17" s="5">
        <v>2292.5</v>
      </c>
      <c r="D17" s="5">
        <v>1652.6</v>
      </c>
    </row>
    <row r="18" spans="1:4" ht="69.75" customHeight="1" x14ac:dyDescent="0.25">
      <c r="A18" s="4" t="s">
        <v>49</v>
      </c>
      <c r="B18" s="11" t="s">
        <v>50</v>
      </c>
      <c r="C18" s="5">
        <v>2923</v>
      </c>
      <c r="D18" s="5">
        <v>923.8</v>
      </c>
    </row>
    <row r="19" spans="1:4" ht="20.25" customHeight="1" x14ac:dyDescent="0.25">
      <c r="A19" s="4" t="s">
        <v>18</v>
      </c>
      <c r="B19" s="11" t="s">
        <v>110</v>
      </c>
      <c r="C19" s="8">
        <v>6020</v>
      </c>
      <c r="D19" s="5">
        <v>5142.1000000000004</v>
      </c>
    </row>
    <row r="20" spans="1:4" ht="82.5" customHeight="1" x14ac:dyDescent="0.25">
      <c r="A20" s="4" t="s">
        <v>19</v>
      </c>
      <c r="B20" s="11" t="s">
        <v>20</v>
      </c>
      <c r="C20" s="17">
        <f>SUM(C21:C25)</f>
        <v>10019.6</v>
      </c>
      <c r="D20" s="17">
        <f>SUM(D21:D25)</f>
        <v>7479.3000000000011</v>
      </c>
    </row>
    <row r="21" spans="1:4" ht="157.5" customHeight="1" x14ac:dyDescent="0.25">
      <c r="A21" s="4" t="s">
        <v>51</v>
      </c>
      <c r="B21" s="11" t="s">
        <v>52</v>
      </c>
      <c r="C21" s="6">
        <v>7300</v>
      </c>
      <c r="D21" s="5">
        <v>5464.6</v>
      </c>
    </row>
    <row r="22" spans="1:4" ht="138.75" customHeight="1" x14ac:dyDescent="0.25">
      <c r="A22" s="4" t="s">
        <v>53</v>
      </c>
      <c r="B22" s="11" t="s">
        <v>54</v>
      </c>
      <c r="C22" s="6">
        <v>19.5</v>
      </c>
      <c r="D22" s="5">
        <v>19.5</v>
      </c>
    </row>
    <row r="23" spans="1:4" ht="69.75" customHeight="1" x14ac:dyDescent="0.25">
      <c r="A23" s="4" t="s">
        <v>55</v>
      </c>
      <c r="B23" s="11" t="s">
        <v>56</v>
      </c>
      <c r="C23" s="6">
        <v>1400</v>
      </c>
      <c r="D23" s="5">
        <v>1003.3</v>
      </c>
    </row>
    <row r="24" spans="1:4" ht="224.25" customHeight="1" x14ac:dyDescent="0.25">
      <c r="A24" s="4" t="s">
        <v>103</v>
      </c>
      <c r="B24" s="11" t="s">
        <v>102</v>
      </c>
      <c r="C24" s="6">
        <v>0.1</v>
      </c>
      <c r="D24" s="5">
        <v>0.1</v>
      </c>
    </row>
    <row r="25" spans="1:4" ht="138.75" customHeight="1" x14ac:dyDescent="0.25">
      <c r="A25" s="4" t="s">
        <v>57</v>
      </c>
      <c r="B25" s="11" t="s">
        <v>58</v>
      </c>
      <c r="C25" s="6">
        <v>1300</v>
      </c>
      <c r="D25" s="5">
        <v>991.8</v>
      </c>
    </row>
    <row r="26" spans="1:4" ht="37.5" customHeight="1" x14ac:dyDescent="0.25">
      <c r="A26" s="4" t="s">
        <v>21</v>
      </c>
      <c r="B26" s="11" t="s">
        <v>22</v>
      </c>
      <c r="C26" s="6">
        <v>381.9</v>
      </c>
      <c r="D26" s="5">
        <v>305.10000000000002</v>
      </c>
    </row>
    <row r="27" spans="1:4" ht="51.75" customHeight="1" x14ac:dyDescent="0.25">
      <c r="A27" s="4" t="s">
        <v>59</v>
      </c>
      <c r="B27" s="11" t="s">
        <v>60</v>
      </c>
      <c r="C27" s="17">
        <f>C28</f>
        <v>2246</v>
      </c>
      <c r="D27" s="17">
        <f>D28</f>
        <v>1843.2</v>
      </c>
    </row>
    <row r="28" spans="1:4" ht="60" customHeight="1" x14ac:dyDescent="0.25">
      <c r="A28" s="4" t="s">
        <v>111</v>
      </c>
      <c r="B28" s="11" t="s">
        <v>112</v>
      </c>
      <c r="C28" s="6">
        <v>2246</v>
      </c>
      <c r="D28" s="5">
        <v>1843.2</v>
      </c>
    </row>
    <row r="29" spans="1:4" ht="49.5" customHeight="1" x14ac:dyDescent="0.25">
      <c r="A29" s="4" t="s">
        <v>23</v>
      </c>
      <c r="B29" s="11" t="s">
        <v>24</v>
      </c>
      <c r="C29" s="17">
        <f>SUM(C30:C33)</f>
        <v>3384.3</v>
      </c>
      <c r="D29" s="17">
        <f>SUM(D30:D33)</f>
        <v>3576.2</v>
      </c>
    </row>
    <row r="30" spans="1:4" ht="173.25" customHeight="1" x14ac:dyDescent="0.25">
      <c r="A30" s="4" t="s">
        <v>104</v>
      </c>
      <c r="B30" s="11" t="s">
        <v>105</v>
      </c>
      <c r="C30" s="6">
        <v>627.70000000000005</v>
      </c>
      <c r="D30" s="6">
        <v>1454.3</v>
      </c>
    </row>
    <row r="31" spans="1:4" ht="90.75" customHeight="1" x14ac:dyDescent="0.25">
      <c r="A31" s="4" t="s">
        <v>61</v>
      </c>
      <c r="B31" s="11" t="s">
        <v>62</v>
      </c>
      <c r="C31" s="6">
        <v>1656.6</v>
      </c>
      <c r="D31" s="5">
        <v>1025.4000000000001</v>
      </c>
    </row>
    <row r="32" spans="1:4" ht="108" customHeight="1" x14ac:dyDescent="0.25">
      <c r="A32" s="4" t="s">
        <v>63</v>
      </c>
      <c r="B32" s="11" t="s">
        <v>64</v>
      </c>
      <c r="C32" s="6">
        <v>1000</v>
      </c>
      <c r="D32" s="5">
        <v>982.7</v>
      </c>
    </row>
    <row r="33" spans="1:4" ht="162" customHeight="1" x14ac:dyDescent="0.25">
      <c r="A33" s="4" t="s">
        <v>65</v>
      </c>
      <c r="B33" s="11" t="s">
        <v>66</v>
      </c>
      <c r="C33" s="6">
        <v>100</v>
      </c>
      <c r="D33" s="5">
        <v>113.8</v>
      </c>
    </row>
    <row r="34" spans="1:4" ht="34.5" customHeight="1" x14ac:dyDescent="0.25">
      <c r="A34" s="4" t="s">
        <v>25</v>
      </c>
      <c r="B34" s="11" t="s">
        <v>26</v>
      </c>
      <c r="C34" s="6">
        <v>1200</v>
      </c>
      <c r="D34" s="5">
        <v>937</v>
      </c>
    </row>
    <row r="35" spans="1:4" ht="27" customHeight="1" x14ac:dyDescent="0.25">
      <c r="A35" s="4" t="s">
        <v>42</v>
      </c>
      <c r="B35" s="18" t="s">
        <v>41</v>
      </c>
      <c r="C35" s="19">
        <f>C36+C37</f>
        <v>100</v>
      </c>
      <c r="D35" s="19">
        <f>D36+D37</f>
        <v>68.2</v>
      </c>
    </row>
    <row r="36" spans="1:4" ht="54" customHeight="1" x14ac:dyDescent="0.25">
      <c r="A36" s="4" t="s">
        <v>96</v>
      </c>
      <c r="B36" s="18" t="s">
        <v>95</v>
      </c>
      <c r="C36" s="19">
        <v>0</v>
      </c>
      <c r="D36" s="19">
        <v>38.9</v>
      </c>
    </row>
    <row r="37" spans="1:4" ht="39" customHeight="1" x14ac:dyDescent="0.25">
      <c r="A37" s="12" t="s">
        <v>98</v>
      </c>
      <c r="B37" s="18" t="s">
        <v>97</v>
      </c>
      <c r="C37" s="19">
        <v>100</v>
      </c>
      <c r="D37" s="5">
        <v>29.3</v>
      </c>
    </row>
    <row r="38" spans="1:4" ht="26.25" customHeight="1" x14ac:dyDescent="0.25">
      <c r="A38" s="9" t="s">
        <v>27</v>
      </c>
      <c r="B38" s="10" t="s">
        <v>28</v>
      </c>
      <c r="C38" s="16">
        <f>C39+C42+C53+C61+C64+C66+C67</f>
        <v>1393528.0999999996</v>
      </c>
      <c r="D38" s="16">
        <f>D39+D42+D53+D61+D64+D66+D67</f>
        <v>993864.32241999987</v>
      </c>
    </row>
    <row r="39" spans="1:4" ht="34.5" customHeight="1" x14ac:dyDescent="0.25">
      <c r="A39" s="4" t="s">
        <v>34</v>
      </c>
      <c r="B39" s="11" t="s">
        <v>31</v>
      </c>
      <c r="C39" s="19">
        <f>C40+C41</f>
        <v>146248.5</v>
      </c>
      <c r="D39" s="19">
        <f>D40+D41</f>
        <v>110386.2</v>
      </c>
    </row>
    <row r="40" spans="1:4" ht="51.75" customHeight="1" x14ac:dyDescent="0.25">
      <c r="A40" s="4" t="s">
        <v>67</v>
      </c>
      <c r="B40" s="11" t="s">
        <v>68</v>
      </c>
      <c r="C40" s="19">
        <v>17910.400000000001</v>
      </c>
      <c r="D40" s="5">
        <v>14435.2</v>
      </c>
    </row>
    <row r="41" spans="1:4" ht="71.25" customHeight="1" x14ac:dyDescent="0.25">
      <c r="A41" s="4" t="s">
        <v>69</v>
      </c>
      <c r="B41" s="11" t="s">
        <v>70</v>
      </c>
      <c r="C41" s="19">
        <v>128338.1</v>
      </c>
      <c r="D41" s="5">
        <v>95951</v>
      </c>
    </row>
    <row r="42" spans="1:4" ht="53.25" customHeight="1" x14ac:dyDescent="0.25">
      <c r="A42" s="4" t="s">
        <v>35</v>
      </c>
      <c r="B42" s="11" t="s">
        <v>29</v>
      </c>
      <c r="C42" s="19">
        <f>SUM(C43:C52)</f>
        <v>970786.69999999984</v>
      </c>
      <c r="D42" s="2">
        <f>SUM(D43:D52)</f>
        <v>684988</v>
      </c>
    </row>
    <row r="43" spans="1:4" ht="74.25" customHeight="1" x14ac:dyDescent="0.25">
      <c r="A43" s="4" t="s">
        <v>71</v>
      </c>
      <c r="B43" s="11" t="s">
        <v>72</v>
      </c>
      <c r="C43" s="19">
        <v>401021.1</v>
      </c>
      <c r="D43" s="2">
        <v>337371.8</v>
      </c>
    </row>
    <row r="44" spans="1:4" ht="71.25" customHeight="1" x14ac:dyDescent="0.25">
      <c r="A44" s="4" t="s">
        <v>113</v>
      </c>
      <c r="B44" s="11" t="s">
        <v>114</v>
      </c>
      <c r="C44" s="19">
        <v>14632.3</v>
      </c>
      <c r="D44" s="2">
        <v>3754.2</v>
      </c>
    </row>
    <row r="45" spans="1:4" ht="118.5" customHeight="1" x14ac:dyDescent="0.25">
      <c r="A45" s="4" t="s">
        <v>73</v>
      </c>
      <c r="B45" s="11" t="s">
        <v>74</v>
      </c>
      <c r="C45" s="19">
        <v>9923.5</v>
      </c>
      <c r="D45" s="2">
        <v>6139.4</v>
      </c>
    </row>
    <row r="46" spans="1:4" ht="51" customHeight="1" x14ac:dyDescent="0.25">
      <c r="A46" s="4" t="s">
        <v>75</v>
      </c>
      <c r="B46" s="11" t="s">
        <v>76</v>
      </c>
      <c r="C46" s="19">
        <v>526.6</v>
      </c>
      <c r="D46" s="5">
        <v>526.5</v>
      </c>
    </row>
    <row r="47" spans="1:4" ht="66" customHeight="1" x14ac:dyDescent="0.25">
      <c r="A47" s="4" t="s">
        <v>77</v>
      </c>
      <c r="B47" s="11" t="s">
        <v>78</v>
      </c>
      <c r="C47" s="6">
        <v>2484</v>
      </c>
      <c r="D47" s="6">
        <v>2154.8000000000002</v>
      </c>
    </row>
    <row r="48" spans="1:4" ht="93" customHeight="1" x14ac:dyDescent="0.25">
      <c r="A48" s="4" t="s">
        <v>115</v>
      </c>
      <c r="B48" s="11" t="s">
        <v>116</v>
      </c>
      <c r="C48" s="6">
        <v>369.6</v>
      </c>
      <c r="D48" s="6">
        <v>369.6</v>
      </c>
    </row>
    <row r="49" spans="1:4" ht="55.5" customHeight="1" x14ac:dyDescent="0.25">
      <c r="A49" s="4" t="s">
        <v>117</v>
      </c>
      <c r="B49" s="11" t="s">
        <v>118</v>
      </c>
      <c r="C49" s="6">
        <v>3530.3</v>
      </c>
      <c r="D49" s="6">
        <v>3530.3</v>
      </c>
    </row>
    <row r="50" spans="1:4" ht="71.25" customHeight="1" x14ac:dyDescent="0.25">
      <c r="A50" s="4" t="s">
        <v>99</v>
      </c>
      <c r="B50" s="11" t="s">
        <v>100</v>
      </c>
      <c r="C50" s="6">
        <v>318.7</v>
      </c>
      <c r="D50" s="6">
        <v>318.7</v>
      </c>
    </row>
    <row r="51" spans="1:4" ht="73.5" customHeight="1" x14ac:dyDescent="0.25">
      <c r="A51" s="4" t="s">
        <v>119</v>
      </c>
      <c r="B51" s="11" t="s">
        <v>120</v>
      </c>
      <c r="C51" s="6">
        <v>163283</v>
      </c>
      <c r="D51" s="6">
        <v>47315.3</v>
      </c>
    </row>
    <row r="52" spans="1:4" ht="42.75" customHeight="1" x14ac:dyDescent="0.25">
      <c r="A52" s="4" t="s">
        <v>79</v>
      </c>
      <c r="B52" s="11" t="s">
        <v>80</v>
      </c>
      <c r="C52" s="6">
        <v>374697.6</v>
      </c>
      <c r="D52" s="6">
        <v>283507.40000000002</v>
      </c>
    </row>
    <row r="53" spans="1:4" ht="41.25" customHeight="1" x14ac:dyDescent="0.25">
      <c r="A53" s="4" t="s">
        <v>36</v>
      </c>
      <c r="B53" s="11" t="s">
        <v>32</v>
      </c>
      <c r="C53" s="19">
        <f>SUM(C54:C60)</f>
        <v>275710.69999999995</v>
      </c>
      <c r="D53" s="19">
        <f>SUM(D54:D60)</f>
        <v>197646.59999999998</v>
      </c>
    </row>
    <row r="54" spans="1:4" ht="68.25" customHeight="1" x14ac:dyDescent="0.25">
      <c r="A54" s="4" t="s">
        <v>81</v>
      </c>
      <c r="B54" s="11" t="s">
        <v>82</v>
      </c>
      <c r="C54" s="19">
        <v>253387.9</v>
      </c>
      <c r="D54" s="5">
        <v>182049.4</v>
      </c>
    </row>
    <row r="55" spans="1:4" ht="92.25" customHeight="1" x14ac:dyDescent="0.25">
      <c r="A55" s="4" t="s">
        <v>83</v>
      </c>
      <c r="B55" s="11" t="s">
        <v>84</v>
      </c>
      <c r="C55" s="19">
        <v>943.2</v>
      </c>
      <c r="D55" s="5">
        <v>638.6</v>
      </c>
    </row>
    <row r="56" spans="1:4" ht="101.25" customHeight="1" x14ac:dyDescent="0.25">
      <c r="A56" s="4" t="s">
        <v>85</v>
      </c>
      <c r="B56" s="11" t="s">
        <v>86</v>
      </c>
      <c r="C56" s="19">
        <v>1.9</v>
      </c>
      <c r="D56" s="5">
        <v>1.8</v>
      </c>
    </row>
    <row r="57" spans="1:4" ht="122.25" customHeight="1" x14ac:dyDescent="0.25">
      <c r="A57" s="4" t="s">
        <v>87</v>
      </c>
      <c r="B57" s="11" t="s">
        <v>121</v>
      </c>
      <c r="C57" s="19">
        <v>1099</v>
      </c>
      <c r="D57" s="5">
        <v>779.1</v>
      </c>
    </row>
    <row r="58" spans="1:4" ht="225.75" customHeight="1" x14ac:dyDescent="0.25">
      <c r="A58" s="4" t="s">
        <v>88</v>
      </c>
      <c r="B58" s="11" t="s">
        <v>101</v>
      </c>
      <c r="C58" s="19">
        <v>17567.599999999999</v>
      </c>
      <c r="D58" s="5">
        <v>12735.9</v>
      </c>
    </row>
    <row r="59" spans="1:4" ht="57.75" customHeight="1" x14ac:dyDescent="0.25">
      <c r="A59" s="4" t="s">
        <v>89</v>
      </c>
      <c r="B59" s="11" t="s">
        <v>90</v>
      </c>
      <c r="C59" s="19">
        <v>2253.5</v>
      </c>
      <c r="D59" s="5">
        <v>1441.8</v>
      </c>
    </row>
    <row r="60" spans="1:4" ht="35.25" customHeight="1" x14ac:dyDescent="0.25">
      <c r="A60" s="4" t="s">
        <v>122</v>
      </c>
      <c r="B60" s="11" t="s">
        <v>123</v>
      </c>
      <c r="C60" s="19">
        <v>457.6</v>
      </c>
      <c r="D60" s="5">
        <v>0</v>
      </c>
    </row>
    <row r="61" spans="1:4" ht="22.5" customHeight="1" x14ac:dyDescent="0.25">
      <c r="A61" s="4" t="s">
        <v>37</v>
      </c>
      <c r="B61" s="11" t="s">
        <v>33</v>
      </c>
      <c r="C61" s="19">
        <f>C63+C62</f>
        <v>216.4</v>
      </c>
      <c r="D61" s="19">
        <f>D63+D62</f>
        <v>436.70000000000005</v>
      </c>
    </row>
    <row r="62" spans="1:4" ht="270" customHeight="1" x14ac:dyDescent="0.25">
      <c r="A62" s="4" t="s">
        <v>124</v>
      </c>
      <c r="B62" s="11" t="s">
        <v>125</v>
      </c>
      <c r="C62" s="19">
        <v>0</v>
      </c>
      <c r="D62" s="19">
        <v>320.3</v>
      </c>
    </row>
    <row r="63" spans="1:4" ht="60.75" customHeight="1" x14ac:dyDescent="0.25">
      <c r="A63" s="4" t="s">
        <v>91</v>
      </c>
      <c r="B63" s="11" t="s">
        <v>92</v>
      </c>
      <c r="C63" s="19">
        <v>216.4</v>
      </c>
      <c r="D63" s="19">
        <v>116.4</v>
      </c>
    </row>
    <row r="64" spans="1:4" ht="29.25" customHeight="1" x14ac:dyDescent="0.25">
      <c r="A64" s="4" t="s">
        <v>38</v>
      </c>
      <c r="B64" s="11" t="s">
        <v>39</v>
      </c>
      <c r="C64" s="2">
        <f>SUM(C65)</f>
        <v>565.79999999999995</v>
      </c>
      <c r="D64" s="2">
        <f>SUM(D65:D65)</f>
        <v>511</v>
      </c>
    </row>
    <row r="65" spans="1:4" ht="88.5" customHeight="1" x14ac:dyDescent="0.25">
      <c r="A65" s="4" t="s">
        <v>93</v>
      </c>
      <c r="B65" s="11" t="s">
        <v>94</v>
      </c>
      <c r="C65" s="19">
        <v>565.79999999999995</v>
      </c>
      <c r="D65" s="5">
        <v>511</v>
      </c>
    </row>
    <row r="66" spans="1:4" ht="132" x14ac:dyDescent="0.25">
      <c r="A66" s="4" t="s">
        <v>126</v>
      </c>
      <c r="B66" s="11" t="s">
        <v>43</v>
      </c>
      <c r="C66" s="19">
        <v>0</v>
      </c>
      <c r="D66" s="5">
        <v>703.80190000000005</v>
      </c>
    </row>
    <row r="67" spans="1:4" ht="82.5" x14ac:dyDescent="0.25">
      <c r="A67" s="20" t="s">
        <v>127</v>
      </c>
      <c r="B67" s="18" t="s">
        <v>44</v>
      </c>
      <c r="C67" s="19">
        <v>0</v>
      </c>
      <c r="D67" s="5">
        <v>-807.97947999999997</v>
      </c>
    </row>
    <row r="68" spans="1:4" ht="16.5" x14ac:dyDescent="0.25">
      <c r="A68" s="7"/>
      <c r="B68" s="21" t="s">
        <v>30</v>
      </c>
      <c r="C68" s="22">
        <f>C7+C38</f>
        <v>1718375.9999999995</v>
      </c>
      <c r="D68" s="22">
        <f>D7+D38</f>
        <v>1242259.1224199999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User</cp:lastModifiedBy>
  <cp:lastPrinted>2025-10-10T12:49:37Z</cp:lastPrinted>
  <dcterms:created xsi:type="dcterms:W3CDTF">2016-11-10T12:32:24Z</dcterms:created>
  <dcterms:modified xsi:type="dcterms:W3CDTF">2025-10-17T08:28:52Z</dcterms:modified>
</cp:coreProperties>
</file>